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\Documents\privat\Eikjabygda vel\2019\"/>
    </mc:Choice>
  </mc:AlternateContent>
  <bookViews>
    <workbookView xWindow="0" yWindow="0" windowWidth="28800" windowHeight="12300" activeTab="1"/>
  </bookViews>
  <sheets>
    <sheet name="regnskap 2019" sheetId="1" r:id="rId1"/>
    <sheet name="budsjett 2020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0" i="1"/>
  <c r="C47" i="1"/>
  <c r="C21" i="1"/>
  <c r="I20" i="1"/>
  <c r="C15" i="1"/>
  <c r="D27" i="2" l="1"/>
  <c r="I27" i="2"/>
  <c r="D14" i="2"/>
  <c r="I14" i="2"/>
  <c r="I18" i="1"/>
  <c r="D29" i="2" l="1"/>
  <c r="I29" i="2"/>
  <c r="I21" i="1"/>
  <c r="C42" i="1"/>
</calcChain>
</file>

<file path=xl/sharedStrings.xml><?xml version="1.0" encoding="utf-8"?>
<sst xmlns="http://schemas.openxmlformats.org/spreadsheetml/2006/main" count="83" uniqueCount="54">
  <si>
    <t>Inntekter</t>
  </si>
  <si>
    <t>Overskudd basar</t>
  </si>
  <si>
    <t xml:space="preserve">Mva kompensasjon </t>
  </si>
  <si>
    <t>Grasrotandel</t>
  </si>
  <si>
    <t>Div.tilstelninger</t>
  </si>
  <si>
    <t>Eikjabygdastevne</t>
  </si>
  <si>
    <t>Utgifter</t>
  </si>
  <si>
    <t>Strøm</t>
  </si>
  <si>
    <t>Forsikringer</t>
  </si>
  <si>
    <t>Kommunale avgifter</t>
  </si>
  <si>
    <t>Diverse utgifter</t>
  </si>
  <si>
    <t>Brøyting/strøing</t>
  </si>
  <si>
    <t>Diverse utgifter huset</t>
  </si>
  <si>
    <t>Underskudd</t>
  </si>
  <si>
    <t>Regningskonto</t>
  </si>
  <si>
    <t>Vippskonto</t>
  </si>
  <si>
    <t xml:space="preserve">Sparekonto </t>
  </si>
  <si>
    <t xml:space="preserve">Stadsnavnkonto </t>
  </si>
  <si>
    <t>Kasse</t>
  </si>
  <si>
    <t>sum utgifter</t>
  </si>
  <si>
    <t xml:space="preserve">sum </t>
  </si>
  <si>
    <t>Øremerket Eikjabygdastevnet</t>
  </si>
  <si>
    <t>Gro Staurheim(kasserer)</t>
  </si>
  <si>
    <t xml:space="preserve">Utkast til budsjett Eikjabygda Vel  </t>
  </si>
  <si>
    <t>Basar</t>
  </si>
  <si>
    <t>Medlemskontigent</t>
  </si>
  <si>
    <t xml:space="preserve">Husleie </t>
  </si>
  <si>
    <t>MVA komp</t>
  </si>
  <si>
    <t>Diverse tilstelninger</t>
  </si>
  <si>
    <t xml:space="preserve">Utgifter </t>
  </si>
  <si>
    <t>Forsikring</t>
  </si>
  <si>
    <t>Budsjett 2019</t>
  </si>
  <si>
    <t>Sentralstøvsuger</t>
  </si>
  <si>
    <t>Overskudd</t>
  </si>
  <si>
    <t>Regnskap Eikjabygda Vel  2019</t>
  </si>
  <si>
    <t xml:space="preserve">Kontigenter </t>
  </si>
  <si>
    <t>Gebyrer bank/vips</t>
  </si>
  <si>
    <t>Saldo bank pr 01.01.2019</t>
  </si>
  <si>
    <t>Saldo bank 31.12.2019</t>
  </si>
  <si>
    <t>Renteinntekter</t>
  </si>
  <si>
    <t>Leieinntekter</t>
  </si>
  <si>
    <t>Komfyr</t>
  </si>
  <si>
    <t>Kontor/porto/annonser/data</t>
  </si>
  <si>
    <t>Diverse utg.huset(inkl til.bet kr.5487 for stoler)</t>
  </si>
  <si>
    <t>sum inntekter</t>
  </si>
  <si>
    <t>Disponibelt 31.12.2019</t>
  </si>
  <si>
    <t>Eikjabygda 11.01.2019</t>
  </si>
  <si>
    <t>Stoler kostnadført 2018</t>
  </si>
  <si>
    <t>sum bankinnskudd</t>
  </si>
  <si>
    <t>sum bank</t>
  </si>
  <si>
    <t>Komfyr/sendtralstøvsuger-betalt 2020</t>
  </si>
  <si>
    <t>Oppgradering mot "Fiskaaen"</t>
  </si>
  <si>
    <t>Budsjett 2020</t>
  </si>
  <si>
    <t>Ottar Kleppe(revisor)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</si>
</sst>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workbookViewId="0">
      <selection activeCell="C57" sqref="C57"/>
    </sheetView>
  </sheetViews>
  <sheetFormatPr baseColWidth="10" defaultRowHeight="15" x14ac:dyDescent="0.25"/>
  <cols>
    <col min="1" max="1" width="19.28515625" customWidth="1"/>
    <col min="2" max="2" width="22.85546875" customWidth="1"/>
    <col min="5" max="5" width="6.28515625" customWidth="1"/>
    <col min="6" max="6" width="6" customWidth="1"/>
    <col min="8" max="8" width="27.42578125" customWidth="1"/>
  </cols>
  <sheetData>
    <row r="2" spans="1:9" ht="21" x14ac:dyDescent="0.35">
      <c r="A2" s="2" t="s">
        <v>34</v>
      </c>
    </row>
    <row r="5" spans="1:9" x14ac:dyDescent="0.25">
      <c r="A5" s="1" t="s">
        <v>0</v>
      </c>
      <c r="G5" s="1" t="s">
        <v>6</v>
      </c>
    </row>
    <row r="6" spans="1:9" x14ac:dyDescent="0.25">
      <c r="A6" t="s">
        <v>1</v>
      </c>
      <c r="C6">
        <v>24757</v>
      </c>
      <c r="G6" t="s">
        <v>7</v>
      </c>
      <c r="I6">
        <v>10616</v>
      </c>
    </row>
    <row r="7" spans="1:9" x14ac:dyDescent="0.25">
      <c r="A7" t="s">
        <v>35</v>
      </c>
      <c r="C7">
        <v>13800</v>
      </c>
      <c r="G7" t="s">
        <v>8</v>
      </c>
      <c r="I7">
        <v>13510</v>
      </c>
    </row>
    <row r="8" spans="1:9" x14ac:dyDescent="0.25">
      <c r="A8" t="s">
        <v>40</v>
      </c>
      <c r="C8">
        <v>9800</v>
      </c>
      <c r="G8" t="s">
        <v>9</v>
      </c>
      <c r="I8">
        <v>3468</v>
      </c>
    </row>
    <row r="9" spans="1:9" x14ac:dyDescent="0.25">
      <c r="A9" t="s">
        <v>2</v>
      </c>
      <c r="C9">
        <v>16744</v>
      </c>
      <c r="G9" t="s">
        <v>42</v>
      </c>
      <c r="I9">
        <v>3636</v>
      </c>
    </row>
    <row r="10" spans="1:9" x14ac:dyDescent="0.25">
      <c r="A10" t="s">
        <v>3</v>
      </c>
      <c r="C10">
        <v>10140</v>
      </c>
      <c r="G10" t="s">
        <v>36</v>
      </c>
      <c r="I10">
        <v>1445</v>
      </c>
    </row>
    <row r="11" spans="1:9" x14ac:dyDescent="0.25">
      <c r="A11" t="s">
        <v>4</v>
      </c>
      <c r="C11">
        <v>5157</v>
      </c>
      <c r="G11" t="s">
        <v>11</v>
      </c>
      <c r="I11">
        <v>2187</v>
      </c>
    </row>
    <row r="12" spans="1:9" x14ac:dyDescent="0.25">
      <c r="A12" t="s">
        <v>39</v>
      </c>
      <c r="C12">
        <v>307</v>
      </c>
      <c r="G12" t="s">
        <v>32</v>
      </c>
      <c r="I12">
        <v>3500</v>
      </c>
    </row>
    <row r="13" spans="1:9" x14ac:dyDescent="0.25">
      <c r="A13" t="s">
        <v>5</v>
      </c>
      <c r="C13">
        <v>8458</v>
      </c>
      <c r="G13" t="s">
        <v>41</v>
      </c>
      <c r="I13">
        <v>5700</v>
      </c>
    </row>
    <row r="14" spans="1:9" x14ac:dyDescent="0.25">
      <c r="G14" t="s">
        <v>43</v>
      </c>
      <c r="I14">
        <v>3229</v>
      </c>
    </row>
    <row r="15" spans="1:9" x14ac:dyDescent="0.25">
      <c r="A15" t="s">
        <v>44</v>
      </c>
      <c r="C15">
        <f>SUM(C6:C14)</f>
        <v>89163</v>
      </c>
    </row>
    <row r="16" spans="1:9" x14ac:dyDescent="0.25">
      <c r="G16" t="s">
        <v>12</v>
      </c>
    </row>
    <row r="18" spans="1:9" x14ac:dyDescent="0.25">
      <c r="G18" t="s">
        <v>19</v>
      </c>
      <c r="I18">
        <f>SUM(I6:I16)</f>
        <v>47291</v>
      </c>
    </row>
    <row r="20" spans="1:9" x14ac:dyDescent="0.25">
      <c r="G20" t="s">
        <v>33</v>
      </c>
      <c r="I20">
        <f>C15-I18</f>
        <v>41872</v>
      </c>
    </row>
    <row r="21" spans="1:9" s="1" customFormat="1" x14ac:dyDescent="0.25">
      <c r="A21" s="1" t="s">
        <v>20</v>
      </c>
      <c r="C21" s="1">
        <f>C15</f>
        <v>89163</v>
      </c>
      <c r="G21" s="1" t="s">
        <v>20</v>
      </c>
      <c r="I21" s="1">
        <f>I18+I19+I20</f>
        <v>89163</v>
      </c>
    </row>
    <row r="24" spans="1:9" x14ac:dyDescent="0.25">
      <c r="A24" t="s">
        <v>37</v>
      </c>
    </row>
    <row r="25" spans="1:9" x14ac:dyDescent="0.25">
      <c r="A25" t="s">
        <v>14</v>
      </c>
      <c r="C25">
        <v>37619</v>
      </c>
    </row>
    <row r="26" spans="1:9" x14ac:dyDescent="0.25">
      <c r="A26" t="s">
        <v>15</v>
      </c>
      <c r="C26">
        <v>4</v>
      </c>
    </row>
    <row r="27" spans="1:9" x14ac:dyDescent="0.25">
      <c r="A27" t="s">
        <v>16</v>
      </c>
      <c r="C27">
        <v>56360</v>
      </c>
    </row>
    <row r="28" spans="1:9" x14ac:dyDescent="0.25">
      <c r="A28" t="s">
        <v>17</v>
      </c>
      <c r="C28">
        <v>1196</v>
      </c>
    </row>
    <row r="29" spans="1:9" x14ac:dyDescent="0.25">
      <c r="A29" t="s">
        <v>18</v>
      </c>
    </row>
    <row r="30" spans="1:9" s="1" customFormat="1" x14ac:dyDescent="0.25">
      <c r="A30" s="1" t="s">
        <v>48</v>
      </c>
      <c r="C30" s="1">
        <f>SUM(C25:C29)</f>
        <v>95179</v>
      </c>
    </row>
    <row r="32" spans="1:9" x14ac:dyDescent="0.25">
      <c r="A32" t="s">
        <v>47</v>
      </c>
      <c r="C32">
        <v>-25074</v>
      </c>
    </row>
    <row r="33" spans="1:3" s="1" customFormat="1" x14ac:dyDescent="0.25">
      <c r="A33" s="1" t="s">
        <v>20</v>
      </c>
      <c r="C33" s="1">
        <f>SUM(C30:C32)</f>
        <v>70105</v>
      </c>
    </row>
    <row r="36" spans="1:3" x14ac:dyDescent="0.25">
      <c r="A36" t="s">
        <v>38</v>
      </c>
    </row>
    <row r="37" spans="1:3" x14ac:dyDescent="0.25">
      <c r="A37" t="s">
        <v>14</v>
      </c>
      <c r="C37">
        <v>56715</v>
      </c>
    </row>
    <row r="38" spans="1:3" x14ac:dyDescent="0.25">
      <c r="A38" t="s">
        <v>15</v>
      </c>
      <c r="C38">
        <v>6609</v>
      </c>
    </row>
    <row r="39" spans="1:3" x14ac:dyDescent="0.25">
      <c r="A39" t="s">
        <v>16</v>
      </c>
      <c r="C39">
        <v>56655</v>
      </c>
    </row>
    <row r="40" spans="1:3" x14ac:dyDescent="0.25">
      <c r="A40" t="s">
        <v>17</v>
      </c>
      <c r="C40">
        <v>1197</v>
      </c>
    </row>
    <row r="41" spans="1:3" x14ac:dyDescent="0.25">
      <c r="A41" t="s">
        <v>18</v>
      </c>
    </row>
    <row r="42" spans="1:3" s="1" customFormat="1" x14ac:dyDescent="0.25">
      <c r="A42" s="1" t="s">
        <v>49</v>
      </c>
      <c r="C42" s="1">
        <f>SUM(C37:C41)</f>
        <v>121176</v>
      </c>
    </row>
    <row r="43" spans="1:3" x14ac:dyDescent="0.25">
      <c r="A43" t="s">
        <v>21</v>
      </c>
      <c r="C43">
        <v>10000</v>
      </c>
    </row>
    <row r="45" spans="1:3" x14ac:dyDescent="0.25">
      <c r="A45" t="s">
        <v>50</v>
      </c>
      <c r="C45">
        <v>9200</v>
      </c>
    </row>
    <row r="47" spans="1:3" s="1" customFormat="1" x14ac:dyDescent="0.25">
      <c r="A47" s="1" t="s">
        <v>45</v>
      </c>
      <c r="C47" s="1">
        <f>C42-C43-C44</f>
        <v>111176</v>
      </c>
    </row>
    <row r="49" spans="1:1" x14ac:dyDescent="0.25">
      <c r="A49" t="s">
        <v>46</v>
      </c>
    </row>
    <row r="52" spans="1:1" x14ac:dyDescent="0.25">
      <c r="A52" t="s">
        <v>22</v>
      </c>
    </row>
    <row r="56" spans="1:1" x14ac:dyDescent="0.25">
      <c r="A56" t="s">
        <v>53</v>
      </c>
    </row>
  </sheetData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D10" sqref="D10"/>
    </sheetView>
  </sheetViews>
  <sheetFormatPr baseColWidth="10" defaultRowHeight="15" x14ac:dyDescent="0.25"/>
  <sheetData>
    <row r="1" spans="1:9" ht="18.75" x14ac:dyDescent="0.3">
      <c r="A1" s="5" t="s">
        <v>23</v>
      </c>
    </row>
    <row r="4" spans="1:9" ht="18.75" x14ac:dyDescent="0.3">
      <c r="A4" s="5" t="s">
        <v>52</v>
      </c>
      <c r="F4" s="5" t="s">
        <v>31</v>
      </c>
    </row>
    <row r="6" spans="1:9" x14ac:dyDescent="0.25">
      <c r="A6" t="s">
        <v>0</v>
      </c>
      <c r="F6" t="s">
        <v>0</v>
      </c>
    </row>
    <row r="8" spans="1:9" x14ac:dyDescent="0.25">
      <c r="A8" t="s">
        <v>24</v>
      </c>
      <c r="D8">
        <v>20000</v>
      </c>
      <c r="F8" t="s">
        <v>24</v>
      </c>
      <c r="I8">
        <v>20000</v>
      </c>
    </row>
    <row r="9" spans="1:9" x14ac:dyDescent="0.25">
      <c r="A9" t="s">
        <v>25</v>
      </c>
      <c r="D9">
        <v>12000</v>
      </c>
      <c r="F9" t="s">
        <v>25</v>
      </c>
      <c r="I9">
        <v>10000</v>
      </c>
    </row>
    <row r="10" spans="1:9" x14ac:dyDescent="0.25">
      <c r="A10" t="s">
        <v>26</v>
      </c>
      <c r="D10">
        <v>10000</v>
      </c>
      <c r="F10" t="s">
        <v>26</v>
      </c>
      <c r="I10">
        <v>8000</v>
      </c>
    </row>
    <row r="11" spans="1:9" x14ac:dyDescent="0.25">
      <c r="A11" t="s">
        <v>27</v>
      </c>
      <c r="D11">
        <v>4500</v>
      </c>
      <c r="F11" t="s">
        <v>27</v>
      </c>
      <c r="I11">
        <v>20000</v>
      </c>
    </row>
    <row r="12" spans="1:9" x14ac:dyDescent="0.25">
      <c r="A12" t="s">
        <v>3</v>
      </c>
      <c r="D12">
        <v>8000</v>
      </c>
      <c r="F12" t="s">
        <v>3</v>
      </c>
      <c r="I12">
        <v>6000</v>
      </c>
    </row>
    <row r="13" spans="1:9" ht="15.75" thickBot="1" x14ac:dyDescent="0.3">
      <c r="A13" t="s">
        <v>28</v>
      </c>
      <c r="D13" s="3">
        <v>5000</v>
      </c>
      <c r="F13" t="s">
        <v>28</v>
      </c>
      <c r="H13" s="4"/>
      <c r="I13" s="3">
        <v>1000</v>
      </c>
    </row>
    <row r="14" spans="1:9" ht="15.75" thickBot="1" x14ac:dyDescent="0.3">
      <c r="A14" s="3" t="s">
        <v>20</v>
      </c>
      <c r="B14" s="3"/>
      <c r="C14" s="3"/>
      <c r="D14" s="3">
        <f>SUM(D8:D13)</f>
        <v>59500</v>
      </c>
      <c r="F14" s="3" t="s">
        <v>20</v>
      </c>
      <c r="G14" s="3"/>
      <c r="H14" s="3"/>
      <c r="I14" s="3">
        <f>SUM(I8:I13)</f>
        <v>65000</v>
      </c>
    </row>
    <row r="16" spans="1:9" x14ac:dyDescent="0.25">
      <c r="A16" t="s">
        <v>6</v>
      </c>
      <c r="F16" t="s">
        <v>29</v>
      </c>
    </row>
    <row r="18" spans="1:9" x14ac:dyDescent="0.25">
      <c r="A18" t="s">
        <v>7</v>
      </c>
      <c r="D18">
        <v>15000</v>
      </c>
      <c r="F18" t="s">
        <v>7</v>
      </c>
      <c r="I18">
        <v>18000</v>
      </c>
    </row>
    <row r="19" spans="1:9" x14ac:dyDescent="0.25">
      <c r="A19" t="s">
        <v>30</v>
      </c>
      <c r="D19">
        <v>14800</v>
      </c>
      <c r="F19" t="s">
        <v>30</v>
      </c>
      <c r="I19">
        <v>13500</v>
      </c>
    </row>
    <row r="20" spans="1:9" x14ac:dyDescent="0.25">
      <c r="A20" t="s">
        <v>9</v>
      </c>
      <c r="D20">
        <v>4500</v>
      </c>
      <c r="F20" t="s">
        <v>9</v>
      </c>
      <c r="I20">
        <v>4500</v>
      </c>
    </row>
    <row r="21" spans="1:9" x14ac:dyDescent="0.25">
      <c r="A21" t="s">
        <v>10</v>
      </c>
      <c r="D21">
        <v>18000</v>
      </c>
      <c r="F21" t="s">
        <v>10</v>
      </c>
      <c r="I21">
        <v>18000</v>
      </c>
    </row>
    <row r="22" spans="1:9" ht="15.75" thickBot="1" x14ac:dyDescent="0.3">
      <c r="A22" t="s">
        <v>51</v>
      </c>
      <c r="D22" s="3">
        <v>7200</v>
      </c>
      <c r="F22" t="s">
        <v>32</v>
      </c>
      <c r="I22">
        <v>6000</v>
      </c>
    </row>
    <row r="25" spans="1:9" ht="15.75" thickBot="1" x14ac:dyDescent="0.3">
      <c r="I25" s="3"/>
    </row>
    <row r="27" spans="1:9" ht="15.75" thickBot="1" x14ac:dyDescent="0.3">
      <c r="A27" s="3" t="s">
        <v>20</v>
      </c>
      <c r="B27" s="3"/>
      <c r="C27" s="3"/>
      <c r="D27" s="3">
        <f>SUM(D18:D26)</f>
        <v>59500</v>
      </c>
      <c r="F27" s="3" t="s">
        <v>20</v>
      </c>
      <c r="G27" s="3"/>
      <c r="H27" s="3"/>
      <c r="I27" s="3">
        <f>SUM(I18:I26)</f>
        <v>60000</v>
      </c>
    </row>
    <row r="29" spans="1:9" s="1" customFormat="1" x14ac:dyDescent="0.25">
      <c r="A29" s="1" t="s">
        <v>13</v>
      </c>
      <c r="D29" s="1">
        <f>D14-D27</f>
        <v>0</v>
      </c>
      <c r="F29" s="1" t="s">
        <v>33</v>
      </c>
      <c r="I29" s="1">
        <f>I14-I27</f>
        <v>5000</v>
      </c>
    </row>
  </sheetData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 2019</vt:lpstr>
      <vt:lpstr>budsjett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 Staurheim</dc:creator>
  <cp:lastModifiedBy>Gro Staurheim</cp:lastModifiedBy>
  <cp:lastPrinted>2019-01-16T14:22:40Z</cp:lastPrinted>
  <dcterms:created xsi:type="dcterms:W3CDTF">2019-01-13T14:46:15Z</dcterms:created>
  <dcterms:modified xsi:type="dcterms:W3CDTF">2020-01-12T13:46:07Z</dcterms:modified>
</cp:coreProperties>
</file>